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6615" activeTab="0"/>
  </bookViews>
  <sheets>
    <sheet name="2017" sheetId="1" r:id="rId1"/>
  </sheets>
  <definedNames>
    <definedName name="_xlnm.Print_Titles" localSheetId="0">'2017'!$1:$2</definedName>
  </definedNames>
  <calcPr fullCalcOnLoad="1"/>
</workbook>
</file>

<file path=xl/sharedStrings.xml><?xml version="1.0" encoding="utf-8"?>
<sst xmlns="http://schemas.openxmlformats.org/spreadsheetml/2006/main" count="198" uniqueCount="165">
  <si>
    <t>Clasificación económica</t>
  </si>
  <si>
    <t>Créditos iniciales</t>
  </si>
  <si>
    <t>Créditos
modificados</t>
  </si>
  <si>
    <t>Créditos
finales</t>
  </si>
  <si>
    <t>CAPÍTULO 1</t>
  </si>
  <si>
    <t>GASTOS DE PERSONAL</t>
  </si>
  <si>
    <t>Artículo 12</t>
  </si>
  <si>
    <t>Concepto 120</t>
  </si>
  <si>
    <t>Retribuciones básicas</t>
  </si>
  <si>
    <t>Subconcepto 120.00</t>
  </si>
  <si>
    <t>Centro Gestor 51</t>
  </si>
  <si>
    <t xml:space="preserve">Nómina 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</si>
  <si>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</si>
  <si>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</si>
  <si>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</si>
  <si>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</si>
  <si>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</si>
  <si>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</si>
  <si>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</si>
  <si>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</si>
  <si>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</si>
  <si>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</si>
  <si>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</si>
  <si>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</si>
  <si>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</si>
  <si>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</si>
  <si>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</si>
  <si>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</si>
  <si>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</si>
  <si>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</si>
  <si>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</si>
  <si>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</si>
  <si>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</si>
  <si>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Seguimiento y control de los procesos de IT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</si>
  <si>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</si>
  <si>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</si>
  <si>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</si>
  <si>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</si>
  <si>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</si>
  <si>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</si>
  <si>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</si>
  <si>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</si>
  <si>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</si>
  <si>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</si>
  <si>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</si>
  <si>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</si>
  <si>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</si>
  <si>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</si>
  <si>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</si>
  <si>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</si>
  <si>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</si>
  <si>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</si>
  <si>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</si>
  <si>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</si>
  <si>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</si>
  <si>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</si>
  <si>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</si>
  <si>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</si>
  <si>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</si>
  <si>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</si>
  <si>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</si>
  <si>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</si>
  <si>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</si>
  <si>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</si>
  <si>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</si>
  <si>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</si>
  <si>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</si>
  <si>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</si>
  <si>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</si>
  <si>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</si>
  <si>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</si>
  <si>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</si>
  <si>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</si>
  <si>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</si>
  <si>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</si>
  <si>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</si>
  <si>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</si>
  <si>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</si>
  <si>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</si>
  <si>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</si>
  <si>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</si>
  <si>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Servicio ADSL Representante Permanente CC.GG.ante la UE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</si>
  <si>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</si>
  <si>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</si>
  <si>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</si>
  <si>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</si>
  <si>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</si>
  <si>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</si>
  <si>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</si>
  <si>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</si>
  <si>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Gastos de delegaciones oficiales de las CC.GG.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</si>
  <si>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</si>
  <si>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</si>
  <si>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</si>
  <si>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</si>
  <si>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</si>
  <si>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</si>
  <si>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</si>
  <si>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</si>
  <si>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Gastos por alquiler vivienda, mudanza Representante CC.GG. UE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</si>
  <si>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</si>
  <si>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</si>
  <si>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</si>
  <si>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</si>
  <si>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</si>
  <si>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</si>
  <si>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</si>
  <si>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</si>
  <si>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</si>
  <si>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</si>
  <si>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</si>
  <si>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</si>
  <si>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</si>
  <si>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</si>
  <si>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</si>
  <si>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</si>
  <si>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</si>
  <si>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</si>
  <si>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</si>
  <si>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</si>
  <si>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</si>
  <si>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</si>
  <si>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</si>
  <si>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</si>
  <si>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</si>
  <si>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</si>
  <si>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</si>
  <si>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</si>
  <si>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Concepto 340</t>
  </si>
  <si>
    <t>Intereses de depósitos</t>
  </si>
  <si>
    <t>Subconcepto 340.00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</si>
  <si>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</si>
  <si>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</si>
  <si>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</si>
  <si>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</si>
  <si>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</si>
  <si>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</si>
  <si>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</si>
  <si>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</si>
  <si>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</si>
  <si>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</si>
  <si>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</si>
  <si>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</si>
  <si>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</si>
  <si>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</si>
  <si>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</si>
  <si>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</si>
  <si>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</si>
  <si>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Artículo 49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</si>
  <si>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</si>
  <si>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</si>
  <si>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</si>
  <si>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</si>
  <si>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</si>
  <si>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</si>
  <si>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Personal Eventual</t>
  </si>
  <si>
    <t>Concepto 110</t>
  </si>
  <si>
    <t>Subconcepto 110.00</t>
  </si>
  <si>
    <t>Centro Gestor 53</t>
  </si>
  <si>
    <t>Retribuciones básicas y otras</t>
  </si>
  <si>
    <t>Artículo 11</t>
  </si>
  <si>
    <t>Personal Funcionario</t>
  </si>
  <si>
    <t>PRESUPUESTO DE LAS CORTES GENERALES DEL EJERCICIO PRESUPUESTARIO 2017. DETALLE POR CENTROS GESTORES
 ( A 01.07.2017)</t>
  </si>
  <si>
    <t>Representación Permanente de CC.GG. ante la UE</t>
  </si>
  <si>
    <t>De depósitos y fianzas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</si>
</sst>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_-* #,##0.00\ _p_t_a_-;\-* #,##0.00\ _p_t_a_-;_-* &quot;-&quot;??\ _p_t_a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hair"/>
      <top style="thick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 style="thick"/>
    </border>
    <border>
      <left style="hair"/>
      <right style="double"/>
      <top style="hair"/>
      <bottom style="thick"/>
    </border>
    <border>
      <left style="hair"/>
      <right style="double"/>
      <top>
        <color indexed="63"/>
      </top>
      <bottom style="hair"/>
    </border>
    <border>
      <left style="hair"/>
      <right style="double"/>
      <top style="thick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ck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ck"/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thick"/>
      <top style="thick"/>
      <bottom style="thick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164" fontId="3" fillId="0" borderId="16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right" vertical="top"/>
    </xf>
    <xf numFmtId="164" fontId="2" fillId="33" borderId="21" xfId="0" applyNumberFormat="1" applyFont="1" applyFill="1" applyBorder="1" applyAlignment="1">
      <alignment horizontal="right" vertical="top"/>
    </xf>
    <xf numFmtId="164" fontId="2" fillId="33" borderId="22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horizontal="left" vertical="top"/>
    </xf>
    <xf numFmtId="164" fontId="3" fillId="0" borderId="2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164" fontId="2" fillId="0" borderId="24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164" fontId="3" fillId="0" borderId="26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/>
    </xf>
    <xf numFmtId="0" fontId="6" fillId="0" borderId="0" xfId="0" applyFont="1" applyAlignment="1">
      <alignment/>
    </xf>
    <xf numFmtId="164" fontId="2" fillId="34" borderId="29" xfId="0" applyNumberFormat="1" applyFont="1" applyFill="1" applyBorder="1" applyAlignment="1">
      <alignment horizontal="right" vertical="top"/>
    </xf>
    <xf numFmtId="0" fontId="0" fillId="0" borderId="30" xfId="0" applyFont="1" applyBorder="1" applyAlignment="1">
      <alignment vertical="top"/>
    </xf>
    <xf numFmtId="0" fontId="0" fillId="0" borderId="24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9" xfId="0" applyFont="1" applyBorder="1" applyAlignment="1">
      <alignment horizontal="justify" vertical="top"/>
    </xf>
    <xf numFmtId="164" fontId="3" fillId="0" borderId="19" xfId="0" applyNumberFormat="1" applyFont="1" applyBorder="1" applyAlignment="1">
      <alignment horizontal="right" vertical="top"/>
    </xf>
    <xf numFmtId="0" fontId="0" fillId="33" borderId="33" xfId="0" applyFont="1" applyFill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164" fontId="3" fillId="0" borderId="18" xfId="0" applyNumberFormat="1" applyFont="1" applyBorder="1" applyAlignment="1">
      <alignment horizontal="right" vertical="top"/>
    </xf>
    <xf numFmtId="0" fontId="5" fillId="33" borderId="33" xfId="0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164" fontId="2" fillId="0" borderId="19" xfId="0" applyNumberFormat="1" applyFont="1" applyFill="1" applyBorder="1" applyAlignment="1">
      <alignment horizontal="right" vertical="top"/>
    </xf>
    <xf numFmtId="165" fontId="3" fillId="0" borderId="18" xfId="0" applyNumberFormat="1" applyFont="1" applyBorder="1" applyAlignment="1">
      <alignment vertical="top"/>
    </xf>
    <xf numFmtId="0" fontId="3" fillId="0" borderId="34" xfId="0" applyFont="1" applyBorder="1" applyAlignment="1">
      <alignment horizontal="center" vertical="top"/>
    </xf>
    <xf numFmtId="164" fontId="3" fillId="0" borderId="25" xfId="0" applyNumberFormat="1" applyFont="1" applyBorder="1" applyAlignment="1">
      <alignment horizontal="right" vertical="top"/>
    </xf>
    <xf numFmtId="0" fontId="2" fillId="33" borderId="33" xfId="0" applyFont="1" applyFill="1" applyBorder="1" applyAlignment="1">
      <alignment horizontal="center" vertical="top"/>
    </xf>
    <xf numFmtId="0" fontId="2" fillId="34" borderId="35" xfId="0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0" fontId="7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/>
    </xf>
    <xf numFmtId="0" fontId="4" fillId="33" borderId="21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2" fillId="34" borderId="29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6">
      <selection activeCell="J90" sqref="J90"/>
    </sheetView>
  </sheetViews>
  <sheetFormatPr defaultColWidth="11.421875" defaultRowHeight="12.75"/>
  <cols>
    <col min="1" max="1" width="10.00390625" style="48" customWidth="1"/>
    <col min="2" max="2" width="11.421875" style="48" customWidth="1"/>
    <col min="3" max="3" width="16.7109375" style="48" customWidth="1"/>
    <col min="4" max="4" width="24.57421875" style="48" customWidth="1"/>
    <col min="5" max="5" width="23.8515625" style="48" customWidth="1"/>
    <col min="6" max="7" width="11.7109375" style="48" customWidth="1"/>
    <col min="8" max="8" width="11.7109375" style="47" customWidth="1"/>
    <col min="9" max="16384" width="11.421875" style="48" customWidth="1"/>
  </cols>
  <sheetData>
    <row r="1" spans="1:8" ht="61.5" customHeight="1" thickBot="1" thickTop="1">
      <c r="A1" s="71" t="s">
        <v>162</v>
      </c>
      <c r="B1" s="72"/>
      <c r="C1" s="72"/>
      <c r="D1" s="72"/>
      <c r="E1" s="72"/>
      <c r="F1" s="72"/>
      <c r="G1" s="72"/>
      <c r="H1" s="73"/>
    </row>
    <row r="2" spans="1:8" s="49" customFormat="1" ht="24" thickBot="1" thickTop="1">
      <c r="A2" s="74" t="s">
        <v>0</v>
      </c>
      <c r="B2" s="75"/>
      <c r="C2" s="75"/>
      <c r="D2" s="75"/>
      <c r="E2" s="75"/>
      <c r="F2" s="1" t="s">
        <v>1</v>
      </c>
      <c r="G2" s="1" t="s">
        <v>2</v>
      </c>
      <c r="H2" s="2" t="s">
        <v>3</v>
      </c>
    </row>
    <row r="3" spans="1:8" ht="13.5" thickTop="1">
      <c r="A3" s="3" t="s">
        <v>4</v>
      </c>
      <c r="B3" s="76" t="s">
        <v>5</v>
      </c>
      <c r="C3" s="77"/>
      <c r="D3" s="77"/>
      <c r="E3" s="77"/>
      <c r="F3" s="45"/>
      <c r="G3" s="45"/>
      <c r="H3" s="46"/>
    </row>
    <row r="4" spans="1:8" ht="12.75">
      <c r="A4" s="50" t="s">
        <v>160</v>
      </c>
      <c r="B4" s="78" t="s">
        <v>155</v>
      </c>
      <c r="C4" s="78"/>
      <c r="D4" s="78"/>
      <c r="E4" s="78"/>
      <c r="F4" s="5"/>
      <c r="G4" s="5"/>
      <c r="H4" s="6"/>
    </row>
    <row r="5" spans="1:8" ht="12.75">
      <c r="A5" s="50"/>
      <c r="B5" s="4" t="s">
        <v>156</v>
      </c>
      <c r="C5" s="78" t="s">
        <v>159</v>
      </c>
      <c r="D5" s="78"/>
      <c r="E5" s="78"/>
      <c r="F5" s="5"/>
      <c r="G5" s="5"/>
      <c r="H5" s="6"/>
    </row>
    <row r="6" spans="1:8" ht="12.75">
      <c r="A6" s="50"/>
      <c r="B6" s="7"/>
      <c r="C6" s="7" t="s">
        <v>157</v>
      </c>
      <c r="D6" s="8" t="s">
        <v>159</v>
      </c>
      <c r="E6" s="29"/>
      <c r="F6" s="9">
        <v>27100</v>
      </c>
      <c r="G6" s="5"/>
      <c r="H6" s="6">
        <f>F6+G6</f>
        <v>27100</v>
      </c>
    </row>
    <row r="7" spans="1:8" ht="12.75">
      <c r="A7" s="50"/>
      <c r="B7" s="7"/>
      <c r="C7" s="7"/>
      <c r="D7" s="10" t="s">
        <v>10</v>
      </c>
      <c r="E7" s="10" t="s">
        <v>11</v>
      </c>
      <c r="F7" s="9">
        <v>27100</v>
      </c>
      <c r="G7" s="5"/>
      <c r="H7" s="6">
        <v>27100</v>
      </c>
    </row>
    <row r="8" spans="1:8" ht="12.75">
      <c r="A8" s="50" t="s">
        <v>6</v>
      </c>
      <c r="B8" s="7" t="s">
        <v>161</v>
      </c>
      <c r="C8" s="7"/>
      <c r="D8" s="10"/>
      <c r="E8" s="10"/>
      <c r="F8" s="9"/>
      <c r="G8" s="5"/>
      <c r="H8" s="6"/>
    </row>
    <row r="9" spans="1:8" ht="12.75">
      <c r="A9" s="50"/>
      <c r="B9" s="4" t="s">
        <v>7</v>
      </c>
      <c r="C9" s="78" t="s">
        <v>8</v>
      </c>
      <c r="D9" s="78"/>
      <c r="E9" s="78"/>
      <c r="F9" s="5"/>
      <c r="G9" s="5"/>
      <c r="H9" s="6"/>
    </row>
    <row r="10" spans="1:8" ht="12.75">
      <c r="A10" s="50"/>
      <c r="B10" s="7"/>
      <c r="C10" s="7" t="s">
        <v>9</v>
      </c>
      <c r="D10" s="8" t="s">
        <v>8</v>
      </c>
      <c r="E10" s="29"/>
      <c r="F10" s="9">
        <v>24331253</v>
      </c>
      <c r="G10" s="5"/>
      <c r="H10" s="6">
        <f>F10+G10</f>
        <v>24331253</v>
      </c>
    </row>
    <row r="11" spans="1:8" ht="12.75">
      <c r="A11" s="50"/>
      <c r="B11" s="7"/>
      <c r="C11" s="7"/>
      <c r="D11" s="10" t="s">
        <v>10</v>
      </c>
      <c r="E11" s="10" t="s">
        <v>11</v>
      </c>
      <c r="F11" s="9">
        <v>24331253</v>
      </c>
      <c r="G11" s="5"/>
      <c r="H11" s="6">
        <v>24331253</v>
      </c>
    </row>
    <row r="12" spans="1:8" ht="12.75">
      <c r="A12" s="50"/>
      <c r="B12" s="4" t="s">
        <v>12</v>
      </c>
      <c r="C12" s="78" t="s">
        <v>13</v>
      </c>
      <c r="D12" s="78"/>
      <c r="E12" s="78"/>
      <c r="F12" s="5"/>
      <c r="G12" s="5"/>
      <c r="H12" s="6"/>
    </row>
    <row r="13" spans="1:8" ht="12.75">
      <c r="A13" s="50"/>
      <c r="B13" s="4"/>
      <c r="C13" s="4" t="s">
        <v>14</v>
      </c>
      <c r="D13" s="11" t="s">
        <v>13</v>
      </c>
      <c r="E13" s="29"/>
      <c r="F13" s="9">
        <v>13795317</v>
      </c>
      <c r="G13" s="5"/>
      <c r="H13" s="6">
        <f>F13+G13</f>
        <v>13795317</v>
      </c>
    </row>
    <row r="14" spans="1:8" ht="12.75">
      <c r="A14" s="50"/>
      <c r="B14" s="4"/>
      <c r="C14" s="4"/>
      <c r="D14" s="12" t="s">
        <v>10</v>
      </c>
      <c r="E14" s="4" t="s">
        <v>15</v>
      </c>
      <c r="F14" s="9">
        <v>13795317</v>
      </c>
      <c r="G14" s="5"/>
      <c r="H14" s="6">
        <v>13795317</v>
      </c>
    </row>
    <row r="15" spans="1:8" ht="12.75">
      <c r="A15" s="50"/>
      <c r="B15" s="4" t="s">
        <v>16</v>
      </c>
      <c r="C15" s="78" t="s">
        <v>17</v>
      </c>
      <c r="D15" s="78"/>
      <c r="E15" s="78"/>
      <c r="F15" s="5"/>
      <c r="G15" s="5"/>
      <c r="H15" s="6"/>
    </row>
    <row r="16" spans="1:8" ht="12.75">
      <c r="A16" s="50"/>
      <c r="B16" s="7"/>
      <c r="C16" s="7" t="s">
        <v>18</v>
      </c>
      <c r="D16" s="8" t="s">
        <v>17</v>
      </c>
      <c r="E16" s="29"/>
      <c r="F16" s="9">
        <v>64920</v>
      </c>
      <c r="G16" s="5"/>
      <c r="H16" s="6">
        <f>F16+G16</f>
        <v>64920</v>
      </c>
    </row>
    <row r="17" spans="1:8" ht="22.5">
      <c r="A17" s="50"/>
      <c r="B17" s="7"/>
      <c r="C17" s="7"/>
      <c r="D17" s="10" t="s">
        <v>10</v>
      </c>
      <c r="E17" s="10" t="s">
        <v>163</v>
      </c>
      <c r="F17" s="9">
        <v>64920</v>
      </c>
      <c r="G17" s="5"/>
      <c r="H17" s="6">
        <v>64920</v>
      </c>
    </row>
    <row r="18" spans="1:8" ht="12.75" customHeight="1">
      <c r="A18" s="50" t="s">
        <v>19</v>
      </c>
      <c r="B18" s="78" t="s">
        <v>20</v>
      </c>
      <c r="C18" s="78"/>
      <c r="D18" s="78"/>
      <c r="E18" s="78"/>
      <c r="F18" s="5"/>
      <c r="G18" s="5"/>
      <c r="H18" s="6"/>
    </row>
    <row r="19" spans="1:8" ht="12.75" customHeight="1">
      <c r="A19" s="50"/>
      <c r="B19" s="4" t="s">
        <v>21</v>
      </c>
      <c r="C19" s="78" t="s">
        <v>22</v>
      </c>
      <c r="D19" s="78"/>
      <c r="E19" s="78"/>
      <c r="F19" s="5"/>
      <c r="G19" s="5"/>
      <c r="H19" s="6"/>
    </row>
    <row r="20" spans="1:8" ht="12.75" customHeight="1">
      <c r="A20" s="50"/>
      <c r="B20" s="4"/>
      <c r="C20" s="4" t="s">
        <v>23</v>
      </c>
      <c r="D20" s="11" t="s">
        <v>24</v>
      </c>
      <c r="E20" s="13"/>
      <c r="F20" s="9">
        <v>30000</v>
      </c>
      <c r="G20" s="5"/>
      <c r="H20" s="6">
        <f>F20+G20</f>
        <v>30000</v>
      </c>
    </row>
    <row r="21" spans="1:8" ht="36.75" customHeight="1">
      <c r="A21" s="50"/>
      <c r="B21" s="4"/>
      <c r="C21" s="4"/>
      <c r="D21" s="12" t="s">
        <v>25</v>
      </c>
      <c r="E21" s="14" t="s">
        <v>26</v>
      </c>
      <c r="F21" s="9">
        <v>30000</v>
      </c>
      <c r="G21" s="5"/>
      <c r="H21" s="6">
        <v>30000</v>
      </c>
    </row>
    <row r="22" spans="1:8" ht="12.75" customHeight="1">
      <c r="A22" s="50" t="s">
        <v>27</v>
      </c>
      <c r="B22" s="79" t="s">
        <v>28</v>
      </c>
      <c r="C22" s="79"/>
      <c r="D22" s="79"/>
      <c r="E22" s="79"/>
      <c r="F22" s="5"/>
      <c r="G22" s="5"/>
      <c r="H22" s="6"/>
    </row>
    <row r="23" spans="1:8" ht="12.75" customHeight="1">
      <c r="A23" s="50"/>
      <c r="B23" s="15" t="s">
        <v>29</v>
      </c>
      <c r="C23" s="78" t="s">
        <v>30</v>
      </c>
      <c r="D23" s="78"/>
      <c r="E23" s="78"/>
      <c r="F23" s="5"/>
      <c r="G23" s="5"/>
      <c r="H23" s="6"/>
    </row>
    <row r="24" spans="1:8" ht="12.75">
      <c r="A24" s="50"/>
      <c r="B24" s="15"/>
      <c r="C24" s="4" t="s">
        <v>31</v>
      </c>
      <c r="D24" s="11" t="s">
        <v>32</v>
      </c>
      <c r="E24" s="13"/>
      <c r="F24" s="9">
        <v>7944500</v>
      </c>
      <c r="G24" s="5"/>
      <c r="H24" s="6">
        <f>SUM(H25:H26)</f>
        <v>7944500</v>
      </c>
    </row>
    <row r="25" spans="1:8" ht="22.5">
      <c r="A25" s="50"/>
      <c r="B25" s="15"/>
      <c r="C25" s="4"/>
      <c r="D25" s="12" t="s">
        <v>25</v>
      </c>
      <c r="E25" s="16" t="s">
        <v>33</v>
      </c>
      <c r="F25" s="9">
        <v>4500</v>
      </c>
      <c r="G25" s="5"/>
      <c r="H25" s="6">
        <v>4500</v>
      </c>
    </row>
    <row r="26" spans="1:8" ht="45.75" customHeight="1">
      <c r="A26" s="50"/>
      <c r="B26" s="15"/>
      <c r="C26" s="4"/>
      <c r="D26" s="12" t="s">
        <v>34</v>
      </c>
      <c r="E26" s="16" t="s">
        <v>35</v>
      </c>
      <c r="F26" s="9">
        <v>7940000</v>
      </c>
      <c r="G26" s="5"/>
      <c r="H26" s="6">
        <v>7940000</v>
      </c>
    </row>
    <row r="27" spans="1:8" ht="12.75" customHeight="1">
      <c r="A27" s="50"/>
      <c r="B27" s="15"/>
      <c r="C27" s="4" t="s">
        <v>36</v>
      </c>
      <c r="D27" s="11" t="s">
        <v>37</v>
      </c>
      <c r="E27" s="13"/>
      <c r="F27" s="9">
        <v>160000</v>
      </c>
      <c r="G27" s="5"/>
      <c r="H27" s="6">
        <f>F27+G27</f>
        <v>160000</v>
      </c>
    </row>
    <row r="28" spans="1:8" ht="37.5" customHeight="1">
      <c r="A28" s="50"/>
      <c r="B28" s="15"/>
      <c r="C28" s="4"/>
      <c r="D28" s="12" t="s">
        <v>34</v>
      </c>
      <c r="E28" s="16" t="s">
        <v>38</v>
      </c>
      <c r="F28" s="9">
        <v>160000</v>
      </c>
      <c r="G28" s="5"/>
      <c r="H28" s="6">
        <v>160000</v>
      </c>
    </row>
    <row r="29" spans="1:8" ht="12.75" customHeight="1">
      <c r="A29" s="50"/>
      <c r="B29" s="15"/>
      <c r="C29" s="4" t="s">
        <v>39</v>
      </c>
      <c r="D29" s="11" t="s">
        <v>40</v>
      </c>
      <c r="E29" s="13"/>
      <c r="F29" s="9">
        <v>189202</v>
      </c>
      <c r="G29" s="5"/>
      <c r="H29" s="6">
        <f>F29+G29</f>
        <v>189202</v>
      </c>
    </row>
    <row r="30" spans="1:8" ht="37.5" customHeight="1">
      <c r="A30" s="50"/>
      <c r="B30" s="15"/>
      <c r="C30" s="4"/>
      <c r="D30" s="12" t="s">
        <v>34</v>
      </c>
      <c r="E30" s="16" t="s">
        <v>41</v>
      </c>
      <c r="F30" s="9">
        <v>189202</v>
      </c>
      <c r="G30" s="5"/>
      <c r="H30" s="6">
        <v>189202</v>
      </c>
    </row>
    <row r="31" spans="1:8" ht="12.75" customHeight="1">
      <c r="A31" s="50"/>
      <c r="B31" s="15" t="s">
        <v>42</v>
      </c>
      <c r="C31" s="4" t="s">
        <v>43</v>
      </c>
      <c r="D31" s="4"/>
      <c r="E31" s="4"/>
      <c r="F31" s="5"/>
      <c r="G31" s="5"/>
      <c r="H31" s="6"/>
    </row>
    <row r="32" spans="1:8" ht="12.75" customHeight="1">
      <c r="A32" s="50"/>
      <c r="B32" s="15"/>
      <c r="C32" s="4" t="s">
        <v>44</v>
      </c>
      <c r="D32" s="11" t="s">
        <v>45</v>
      </c>
      <c r="E32" s="29"/>
      <c r="F32" s="9">
        <v>50000</v>
      </c>
      <c r="G32" s="5"/>
      <c r="H32" s="6">
        <f>F32+G32</f>
        <v>50000</v>
      </c>
    </row>
    <row r="33" spans="1:8" ht="34.5" customHeight="1">
      <c r="A33" s="50"/>
      <c r="B33" s="15"/>
      <c r="C33" s="4"/>
      <c r="D33" s="12" t="s">
        <v>46</v>
      </c>
      <c r="E33" s="16" t="s">
        <v>47</v>
      </c>
      <c r="F33" s="5">
        <v>50000</v>
      </c>
      <c r="G33" s="5"/>
      <c r="H33" s="6">
        <v>50000</v>
      </c>
    </row>
    <row r="34" spans="1:8" ht="12.75" customHeight="1">
      <c r="A34" s="50"/>
      <c r="B34" s="15"/>
      <c r="C34" s="4" t="s">
        <v>48</v>
      </c>
      <c r="D34" s="11" t="s">
        <v>49</v>
      </c>
      <c r="E34" s="29"/>
      <c r="F34" s="9">
        <v>1818128</v>
      </c>
      <c r="G34" s="5"/>
      <c r="H34" s="6">
        <f>F34+G34</f>
        <v>1818128</v>
      </c>
    </row>
    <row r="35" spans="1:8" ht="34.5" customHeight="1">
      <c r="A35" s="50"/>
      <c r="B35" s="15"/>
      <c r="C35" s="4"/>
      <c r="D35" s="12" t="s">
        <v>34</v>
      </c>
      <c r="E35" s="16" t="s">
        <v>50</v>
      </c>
      <c r="F35" s="9">
        <v>1818128</v>
      </c>
      <c r="G35" s="5"/>
      <c r="H35" s="6">
        <f>F35+G35</f>
        <v>1818128</v>
      </c>
    </row>
    <row r="36" spans="1:8" ht="12.75" customHeight="1">
      <c r="A36" s="50"/>
      <c r="B36" s="15"/>
      <c r="C36" s="4" t="s">
        <v>51</v>
      </c>
      <c r="D36" s="11" t="s">
        <v>52</v>
      </c>
      <c r="E36" s="29"/>
      <c r="F36" s="9">
        <v>30000</v>
      </c>
      <c r="G36" s="5"/>
      <c r="H36" s="6">
        <f>F36+G36</f>
        <v>30000</v>
      </c>
    </row>
    <row r="37" spans="1:8" ht="33.75">
      <c r="A37" s="51"/>
      <c r="B37" s="52"/>
      <c r="C37" s="17"/>
      <c r="D37" s="18" t="s">
        <v>53</v>
      </c>
      <c r="E37" s="16" t="s">
        <v>54</v>
      </c>
      <c r="F37" s="5">
        <v>30000</v>
      </c>
      <c r="G37" s="53"/>
      <c r="H37" s="19">
        <v>30000</v>
      </c>
    </row>
    <row r="38" spans="1:8" ht="21.75" customHeight="1" thickBot="1">
      <c r="A38" s="54"/>
      <c r="B38" s="80" t="s">
        <v>55</v>
      </c>
      <c r="C38" s="80"/>
      <c r="D38" s="80"/>
      <c r="E38" s="80"/>
      <c r="F38" s="20">
        <f>F6+F10+F13+F16+F20+F24+F27+F29+F32+F34+F36</f>
        <v>48440420</v>
      </c>
      <c r="G38" s="20"/>
      <c r="H38" s="21">
        <f>H6+H10+H13+H16+H20+H24+H27+H29+H32+H34+H36</f>
        <v>48440420</v>
      </c>
    </row>
    <row r="39" spans="1:8" ht="13.5" thickTop="1">
      <c r="A39" s="55" t="s">
        <v>56</v>
      </c>
      <c r="B39" s="22" t="s">
        <v>57</v>
      </c>
      <c r="C39" s="56"/>
      <c r="D39" s="56"/>
      <c r="E39" s="56"/>
      <c r="F39" s="57"/>
      <c r="G39" s="57"/>
      <c r="H39" s="23"/>
    </row>
    <row r="40" spans="1:8" ht="12.75">
      <c r="A40" s="50" t="s">
        <v>58</v>
      </c>
      <c r="B40" s="78" t="s">
        <v>59</v>
      </c>
      <c r="C40" s="78"/>
      <c r="D40" s="78"/>
      <c r="E40" s="78"/>
      <c r="F40" s="24"/>
      <c r="G40" s="24"/>
      <c r="H40" s="6"/>
    </row>
    <row r="41" spans="1:8" ht="12.75">
      <c r="A41" s="50"/>
      <c r="B41" s="4" t="s">
        <v>60</v>
      </c>
      <c r="C41" s="4" t="s">
        <v>61</v>
      </c>
      <c r="D41" s="4"/>
      <c r="E41" s="12"/>
      <c r="F41" s="24"/>
      <c r="G41" s="24"/>
      <c r="H41" s="6"/>
    </row>
    <row r="42" spans="1:8" ht="12.75">
      <c r="A42" s="50"/>
      <c r="B42" s="4"/>
      <c r="C42" s="4" t="s">
        <v>62</v>
      </c>
      <c r="D42" s="25" t="s">
        <v>61</v>
      </c>
      <c r="E42" s="29"/>
      <c r="F42" s="26">
        <v>150</v>
      </c>
      <c r="G42" s="24"/>
      <c r="H42" s="6">
        <f>F42+G42</f>
        <v>150</v>
      </c>
    </row>
    <row r="43" spans="1:8" ht="22.5">
      <c r="A43" s="50"/>
      <c r="B43" s="4"/>
      <c r="C43" s="4"/>
      <c r="D43" s="12" t="s">
        <v>63</v>
      </c>
      <c r="E43" s="27" t="s">
        <v>64</v>
      </c>
      <c r="F43" s="24">
        <v>150</v>
      </c>
      <c r="G43" s="24"/>
      <c r="H43" s="6">
        <v>150</v>
      </c>
    </row>
    <row r="44" spans="1:8" ht="12.75">
      <c r="A44" s="50" t="s">
        <v>65</v>
      </c>
      <c r="B44" s="78" t="s">
        <v>66</v>
      </c>
      <c r="C44" s="78"/>
      <c r="D44" s="78"/>
      <c r="E44" s="78"/>
      <c r="F44" s="24"/>
      <c r="G44" s="24"/>
      <c r="H44" s="6"/>
    </row>
    <row r="45" spans="1:8" ht="12.75">
      <c r="A45" s="50"/>
      <c r="B45" s="4" t="s">
        <v>67</v>
      </c>
      <c r="C45" s="78" t="s">
        <v>68</v>
      </c>
      <c r="D45" s="78"/>
      <c r="E45" s="78"/>
      <c r="F45" s="28"/>
      <c r="G45" s="24"/>
      <c r="H45" s="6"/>
    </row>
    <row r="46" spans="1:8" ht="12.75">
      <c r="A46" s="50"/>
      <c r="B46" s="4"/>
      <c r="C46" s="4" t="s">
        <v>69</v>
      </c>
      <c r="D46" s="11" t="s">
        <v>70</v>
      </c>
      <c r="E46" s="29"/>
      <c r="F46" s="26">
        <v>2500</v>
      </c>
      <c r="G46" s="24"/>
      <c r="H46" s="6">
        <f>F46+G46</f>
        <v>2500</v>
      </c>
    </row>
    <row r="47" spans="1:8" ht="12.75">
      <c r="A47" s="50"/>
      <c r="B47" s="4"/>
      <c r="C47" s="4"/>
      <c r="D47" s="4" t="s">
        <v>158</v>
      </c>
      <c r="E47" s="27" t="s">
        <v>71</v>
      </c>
      <c r="F47" s="24">
        <v>2500</v>
      </c>
      <c r="G47" s="24"/>
      <c r="H47" s="6">
        <v>2500</v>
      </c>
    </row>
    <row r="48" spans="1:8" ht="22.5">
      <c r="A48" s="50"/>
      <c r="B48" s="4"/>
      <c r="C48" s="4" t="s">
        <v>72</v>
      </c>
      <c r="D48" s="25" t="s">
        <v>73</v>
      </c>
      <c r="E48" s="29"/>
      <c r="F48" s="26">
        <v>240252.77</v>
      </c>
      <c r="G48" s="24"/>
      <c r="H48" s="6">
        <f>F48+G48</f>
        <v>240252.77</v>
      </c>
    </row>
    <row r="49" spans="1:8" ht="33.75">
      <c r="A49" s="50"/>
      <c r="B49" s="4"/>
      <c r="C49" s="4"/>
      <c r="D49" s="12" t="s">
        <v>74</v>
      </c>
      <c r="E49" s="27" t="s">
        <v>75</v>
      </c>
      <c r="F49" s="24">
        <v>240252.77</v>
      </c>
      <c r="G49" s="24"/>
      <c r="H49" s="6">
        <f>F49+G49</f>
        <v>240252.77</v>
      </c>
    </row>
    <row r="50" spans="1:8" ht="12.75">
      <c r="A50" s="50"/>
      <c r="B50" s="4" t="s">
        <v>76</v>
      </c>
      <c r="C50" s="78" t="s">
        <v>77</v>
      </c>
      <c r="D50" s="78"/>
      <c r="E50" s="78"/>
      <c r="F50" s="24"/>
      <c r="G50" s="24"/>
      <c r="H50" s="6"/>
    </row>
    <row r="51" spans="1:8" ht="12.75">
      <c r="A51" s="50"/>
      <c r="B51" s="4"/>
      <c r="C51" s="4" t="s">
        <v>78</v>
      </c>
      <c r="D51" s="11" t="s">
        <v>79</v>
      </c>
      <c r="E51" s="29"/>
      <c r="F51" s="26">
        <v>2000</v>
      </c>
      <c r="G51" s="24"/>
      <c r="H51" s="6">
        <f>F51+G51</f>
        <v>2000</v>
      </c>
    </row>
    <row r="52" spans="1:8" ht="22.5">
      <c r="A52" s="50"/>
      <c r="B52" s="4"/>
      <c r="C52" s="4"/>
      <c r="D52" s="4" t="s">
        <v>80</v>
      </c>
      <c r="E52" s="10" t="s">
        <v>81</v>
      </c>
      <c r="F52" s="26">
        <v>2000</v>
      </c>
      <c r="G52" s="24"/>
      <c r="H52" s="6">
        <f>F52+G52</f>
        <v>2000</v>
      </c>
    </row>
    <row r="53" spans="1:8" ht="12.75">
      <c r="A53" s="50"/>
      <c r="B53" s="4" t="s">
        <v>82</v>
      </c>
      <c r="C53" s="78" t="s">
        <v>83</v>
      </c>
      <c r="D53" s="78"/>
      <c r="E53" s="78"/>
      <c r="F53" s="24"/>
      <c r="G53" s="24"/>
      <c r="H53" s="6"/>
    </row>
    <row r="54" spans="1:8" ht="12.75">
      <c r="A54" s="50"/>
      <c r="B54" s="4"/>
      <c r="C54" s="4" t="s">
        <v>84</v>
      </c>
      <c r="D54" s="11" t="s">
        <v>85</v>
      </c>
      <c r="E54" s="29"/>
      <c r="F54" s="26">
        <f>F55+F56+F57+F58+F59</f>
        <v>1410500</v>
      </c>
      <c r="G54" s="24"/>
      <c r="H54" s="6">
        <f>F54+G54</f>
        <v>1410500</v>
      </c>
    </row>
    <row r="55" spans="1:8" ht="22.5">
      <c r="A55" s="50"/>
      <c r="B55" s="4"/>
      <c r="C55" s="4"/>
      <c r="D55" s="4" t="s">
        <v>86</v>
      </c>
      <c r="E55" s="12" t="s">
        <v>87</v>
      </c>
      <c r="F55" s="24">
        <v>6000</v>
      </c>
      <c r="G55" s="24"/>
      <c r="H55" s="70">
        <v>6000</v>
      </c>
    </row>
    <row r="56" spans="1:8" ht="33.75" customHeight="1">
      <c r="A56" s="50"/>
      <c r="B56" s="4"/>
      <c r="C56" s="4"/>
      <c r="D56" s="12" t="s">
        <v>88</v>
      </c>
      <c r="E56" s="12" t="s">
        <v>89</v>
      </c>
      <c r="F56" s="24">
        <v>2000</v>
      </c>
      <c r="G56" s="24"/>
      <c r="H56" s="70">
        <v>2000</v>
      </c>
    </row>
    <row r="57" spans="1:8" ht="27.75" customHeight="1">
      <c r="A57" s="50"/>
      <c r="B57" s="4"/>
      <c r="C57" s="4"/>
      <c r="D57" s="12" t="s">
        <v>53</v>
      </c>
      <c r="E57" s="12" t="s">
        <v>90</v>
      </c>
      <c r="F57" s="24">
        <v>1400000</v>
      </c>
      <c r="G57" s="24"/>
      <c r="H57" s="70">
        <v>1400000</v>
      </c>
    </row>
    <row r="58" spans="1:8" ht="22.5">
      <c r="A58" s="50"/>
      <c r="B58" s="4"/>
      <c r="C58" s="4"/>
      <c r="D58" s="12" t="s">
        <v>91</v>
      </c>
      <c r="E58" s="12" t="s">
        <v>92</v>
      </c>
      <c r="F58" s="24">
        <v>2000</v>
      </c>
      <c r="G58" s="24"/>
      <c r="H58" s="70">
        <v>2000</v>
      </c>
    </row>
    <row r="59" spans="1:8" ht="67.5">
      <c r="A59" s="50"/>
      <c r="B59" s="4"/>
      <c r="C59" s="4"/>
      <c r="D59" s="12" t="s">
        <v>25</v>
      </c>
      <c r="E59" s="12" t="s">
        <v>93</v>
      </c>
      <c r="F59" s="24">
        <v>500</v>
      </c>
      <c r="G59" s="24"/>
      <c r="H59" s="70">
        <v>500</v>
      </c>
    </row>
    <row r="60" spans="1:8" ht="12.75">
      <c r="A60" s="50"/>
      <c r="B60" s="4"/>
      <c r="C60" s="4" t="s">
        <v>94</v>
      </c>
      <c r="D60" s="11" t="s">
        <v>95</v>
      </c>
      <c r="E60" s="29"/>
      <c r="F60" s="26">
        <v>50000</v>
      </c>
      <c r="G60" s="24"/>
      <c r="H60" s="6">
        <f>F60+G60</f>
        <v>50000</v>
      </c>
    </row>
    <row r="61" spans="1:8" ht="45">
      <c r="A61" s="50"/>
      <c r="B61" s="4"/>
      <c r="C61" s="4"/>
      <c r="D61" s="4" t="s">
        <v>46</v>
      </c>
      <c r="E61" s="12" t="s">
        <v>96</v>
      </c>
      <c r="F61" s="26">
        <v>50000</v>
      </c>
      <c r="G61" s="24"/>
      <c r="H61" s="6">
        <v>50000</v>
      </c>
    </row>
    <row r="62" spans="1:8" ht="12.75">
      <c r="A62" s="50"/>
      <c r="B62" s="4"/>
      <c r="C62" s="4" t="s">
        <v>97</v>
      </c>
      <c r="D62" s="11" t="s">
        <v>98</v>
      </c>
      <c r="E62" s="25"/>
      <c r="F62" s="26">
        <v>1000</v>
      </c>
      <c r="G62" s="24"/>
      <c r="H62" s="6">
        <f>F62+G62</f>
        <v>1000</v>
      </c>
    </row>
    <row r="63" spans="1:8" ht="33.75">
      <c r="A63" s="50"/>
      <c r="B63" s="4"/>
      <c r="C63" s="4"/>
      <c r="D63" s="4" t="s">
        <v>10</v>
      </c>
      <c r="E63" s="12" t="s">
        <v>99</v>
      </c>
      <c r="F63" s="26">
        <v>1000</v>
      </c>
      <c r="G63" s="24"/>
      <c r="H63" s="6">
        <v>1000</v>
      </c>
    </row>
    <row r="64" spans="1:8" ht="12.75">
      <c r="A64" s="50"/>
      <c r="B64" s="4" t="s">
        <v>100</v>
      </c>
      <c r="C64" s="78" t="s">
        <v>101</v>
      </c>
      <c r="D64" s="78"/>
      <c r="E64" s="78"/>
      <c r="F64" s="24"/>
      <c r="G64" s="24"/>
      <c r="H64" s="6"/>
    </row>
    <row r="65" spans="1:8" ht="12.75">
      <c r="A65" s="50"/>
      <c r="B65" s="4"/>
      <c r="C65" s="4" t="s">
        <v>102</v>
      </c>
      <c r="D65" s="11" t="s">
        <v>103</v>
      </c>
      <c r="E65" s="29"/>
      <c r="F65" s="26">
        <v>48057.23</v>
      </c>
      <c r="G65" s="24"/>
      <c r="H65" s="6">
        <f>F65+G65</f>
        <v>48057.23</v>
      </c>
    </row>
    <row r="66" spans="1:8" ht="33.75">
      <c r="A66" s="50"/>
      <c r="B66" s="4"/>
      <c r="C66" s="4"/>
      <c r="D66" s="4" t="s">
        <v>88</v>
      </c>
      <c r="E66" s="12" t="s">
        <v>104</v>
      </c>
      <c r="F66" s="24">
        <v>2500</v>
      </c>
      <c r="G66" s="24"/>
      <c r="H66" s="6"/>
    </row>
    <row r="67" spans="1:8" ht="22.5">
      <c r="A67" s="50"/>
      <c r="B67" s="4"/>
      <c r="C67" s="4"/>
      <c r="D67" s="12" t="s">
        <v>105</v>
      </c>
      <c r="E67" s="12" t="s">
        <v>106</v>
      </c>
      <c r="F67" s="24">
        <v>488</v>
      </c>
      <c r="G67" s="24"/>
      <c r="H67" s="6"/>
    </row>
    <row r="68" spans="1:8" ht="22.5">
      <c r="A68" s="50"/>
      <c r="B68" s="4"/>
      <c r="C68" s="4"/>
      <c r="D68" s="12" t="s">
        <v>34</v>
      </c>
      <c r="E68" s="12" t="s">
        <v>107</v>
      </c>
      <c r="F68" s="24">
        <v>45069.23</v>
      </c>
      <c r="G68" s="24"/>
      <c r="H68" s="6"/>
    </row>
    <row r="69" spans="1:8" ht="12.75">
      <c r="A69" s="50" t="s">
        <v>108</v>
      </c>
      <c r="B69" s="78" t="s">
        <v>109</v>
      </c>
      <c r="C69" s="78"/>
      <c r="D69" s="78"/>
      <c r="E69" s="78"/>
      <c r="F69" s="5"/>
      <c r="G69" s="5"/>
      <c r="H69" s="6"/>
    </row>
    <row r="70" spans="1:8" ht="12.75">
      <c r="A70" s="50"/>
      <c r="B70" s="4" t="s">
        <v>110</v>
      </c>
      <c r="C70" s="78" t="s">
        <v>111</v>
      </c>
      <c r="D70" s="78"/>
      <c r="E70" s="78"/>
      <c r="F70" s="28"/>
      <c r="G70" s="5"/>
      <c r="H70" s="6"/>
    </row>
    <row r="71" spans="1:8" ht="12.75">
      <c r="A71" s="50"/>
      <c r="B71" s="4"/>
      <c r="C71" s="4" t="s">
        <v>112</v>
      </c>
      <c r="D71" s="11" t="s">
        <v>111</v>
      </c>
      <c r="E71" s="29"/>
      <c r="F71" s="9">
        <v>2000</v>
      </c>
      <c r="G71" s="5"/>
      <c r="H71" s="6">
        <f>F71+G71</f>
        <v>2000</v>
      </c>
    </row>
    <row r="72" spans="1:8" ht="22.5">
      <c r="A72" s="50"/>
      <c r="B72" s="4"/>
      <c r="C72" s="4"/>
      <c r="D72" s="4" t="s">
        <v>88</v>
      </c>
      <c r="E72" s="12" t="s">
        <v>113</v>
      </c>
      <c r="F72" s="5">
        <v>2000</v>
      </c>
      <c r="G72" s="5"/>
      <c r="H72" s="6"/>
    </row>
    <row r="73" spans="1:8" ht="12.75">
      <c r="A73" s="50"/>
      <c r="B73" s="4" t="s">
        <v>114</v>
      </c>
      <c r="C73" s="78" t="s">
        <v>115</v>
      </c>
      <c r="D73" s="78"/>
      <c r="E73" s="78"/>
      <c r="F73" s="5"/>
      <c r="G73" s="5"/>
      <c r="H73" s="6"/>
    </row>
    <row r="74" spans="1:8" ht="12.75">
      <c r="A74" s="50"/>
      <c r="B74" s="4"/>
      <c r="C74" s="4" t="s">
        <v>116</v>
      </c>
      <c r="D74" s="11" t="s">
        <v>115</v>
      </c>
      <c r="E74" s="29"/>
      <c r="F74" s="9">
        <v>40000</v>
      </c>
      <c r="G74" s="5"/>
      <c r="H74" s="6">
        <f>F74+G74</f>
        <v>40000</v>
      </c>
    </row>
    <row r="75" spans="1:8" ht="22.5">
      <c r="A75" s="50"/>
      <c r="B75" s="4"/>
      <c r="C75" s="4"/>
      <c r="D75" s="4" t="s">
        <v>46</v>
      </c>
      <c r="E75" s="10" t="s">
        <v>117</v>
      </c>
      <c r="F75" s="5">
        <v>40000</v>
      </c>
      <c r="G75" s="5"/>
      <c r="H75" s="6"/>
    </row>
    <row r="76" spans="1:8" ht="12.75">
      <c r="A76" s="50" t="s">
        <v>118</v>
      </c>
      <c r="B76" s="78" t="s">
        <v>119</v>
      </c>
      <c r="C76" s="78"/>
      <c r="D76" s="78"/>
      <c r="E76" s="78"/>
      <c r="F76" s="5"/>
      <c r="G76" s="5"/>
      <c r="H76" s="6"/>
    </row>
    <row r="77" spans="1:8" ht="12.75">
      <c r="A77" s="50"/>
      <c r="B77" s="4" t="s">
        <v>120</v>
      </c>
      <c r="C77" s="78" t="s">
        <v>121</v>
      </c>
      <c r="D77" s="78"/>
      <c r="E77" s="78"/>
      <c r="F77" s="5"/>
      <c r="G77" s="5"/>
      <c r="H77" s="6"/>
    </row>
    <row r="78" spans="1:8" ht="12.75">
      <c r="A78" s="50"/>
      <c r="B78" s="4"/>
      <c r="C78" s="4" t="s">
        <v>122</v>
      </c>
      <c r="D78" s="11" t="s">
        <v>121</v>
      </c>
      <c r="E78" s="29"/>
      <c r="F78" s="9">
        <v>330000</v>
      </c>
      <c r="G78" s="5"/>
      <c r="H78" s="6">
        <f>F78+G78</f>
        <v>330000</v>
      </c>
    </row>
    <row r="79" spans="1:8" ht="45">
      <c r="A79" s="51"/>
      <c r="B79" s="17"/>
      <c r="C79" s="17"/>
      <c r="D79" s="17" t="s">
        <v>105</v>
      </c>
      <c r="E79" s="18" t="s">
        <v>123</v>
      </c>
      <c r="F79" s="9">
        <v>330000</v>
      </c>
      <c r="G79" s="53"/>
      <c r="H79" s="19"/>
    </row>
    <row r="80" spans="1:8" ht="21.75" customHeight="1" thickBot="1">
      <c r="A80" s="58"/>
      <c r="B80" s="81" t="s">
        <v>124</v>
      </c>
      <c r="C80" s="82"/>
      <c r="D80" s="82"/>
      <c r="E80" s="82"/>
      <c r="F80" s="20">
        <f>F42+F46+F48+F51+F54+F60+F62+F65+F71+F74+F78</f>
        <v>2126460</v>
      </c>
      <c r="G80" s="20"/>
      <c r="H80" s="21">
        <f>H42+H46+H48+H51+H54+H60+H62+H65+H71+H74+H78</f>
        <v>2126460</v>
      </c>
    </row>
    <row r="81" spans="1:8" s="60" customFormat="1" ht="14.25" customHeight="1" thickTop="1">
      <c r="A81" s="3" t="s">
        <v>125</v>
      </c>
      <c r="B81" s="84" t="s">
        <v>126</v>
      </c>
      <c r="C81" s="85"/>
      <c r="D81" s="85"/>
      <c r="E81" s="86"/>
      <c r="F81" s="59"/>
      <c r="G81" s="59"/>
      <c r="H81" s="30"/>
    </row>
    <row r="82" spans="1:8" s="60" customFormat="1" ht="12.75" customHeight="1">
      <c r="A82" s="50" t="s">
        <v>127</v>
      </c>
      <c r="B82" s="87" t="s">
        <v>164</v>
      </c>
      <c r="C82" s="88"/>
      <c r="D82" s="88"/>
      <c r="E82" s="89"/>
      <c r="F82" s="61"/>
      <c r="G82" s="61"/>
      <c r="H82" s="32"/>
    </row>
    <row r="83" spans="1:8" s="60" customFormat="1" ht="12.75" customHeight="1">
      <c r="A83" s="62"/>
      <c r="B83" s="4" t="s">
        <v>128</v>
      </c>
      <c r="C83" s="87" t="s">
        <v>129</v>
      </c>
      <c r="D83" s="88"/>
      <c r="E83" s="89"/>
      <c r="F83" s="61"/>
      <c r="G83" s="61"/>
      <c r="H83" s="32"/>
    </row>
    <row r="84" spans="1:8" s="60" customFormat="1" ht="12.75" customHeight="1">
      <c r="A84" s="62"/>
      <c r="B84" s="33"/>
      <c r="C84" s="4" t="s">
        <v>130</v>
      </c>
      <c r="D84" s="31" t="s">
        <v>129</v>
      </c>
      <c r="E84" s="34"/>
      <c r="F84" s="9">
        <v>7000</v>
      </c>
      <c r="G84" s="61"/>
      <c r="H84" s="6">
        <f>F84+G84</f>
        <v>7000</v>
      </c>
    </row>
    <row r="85" spans="1:8" s="60" customFormat="1" ht="34.5" customHeight="1">
      <c r="A85" s="63"/>
      <c r="B85" s="35"/>
      <c r="C85" s="17"/>
      <c r="D85" s="36" t="s">
        <v>10</v>
      </c>
      <c r="E85" s="37" t="s">
        <v>131</v>
      </c>
      <c r="F85" s="9">
        <v>7000</v>
      </c>
      <c r="G85" s="64"/>
      <c r="H85" s="19"/>
    </row>
    <row r="86" spans="1:8" s="60" customFormat="1" ht="21.75" customHeight="1" thickBot="1">
      <c r="A86" s="58"/>
      <c r="B86" s="81" t="s">
        <v>132</v>
      </c>
      <c r="C86" s="82"/>
      <c r="D86" s="82"/>
      <c r="E86" s="82"/>
      <c r="F86" s="20">
        <f>SUM(F84)</f>
        <v>7000</v>
      </c>
      <c r="G86" s="20"/>
      <c r="H86" s="21">
        <f>SUM(H84:H85)</f>
        <v>7000</v>
      </c>
    </row>
    <row r="87" spans="1:8" ht="13.5" thickTop="1">
      <c r="A87" s="55" t="s">
        <v>133</v>
      </c>
      <c r="B87" s="90" t="s">
        <v>134</v>
      </c>
      <c r="C87" s="90"/>
      <c r="D87" s="90"/>
      <c r="E87" s="90"/>
      <c r="F87" s="65"/>
      <c r="G87" s="65"/>
      <c r="H87" s="23"/>
    </row>
    <row r="88" spans="1:8" ht="12.75">
      <c r="A88" s="50" t="s">
        <v>135</v>
      </c>
      <c r="B88" s="78" t="s">
        <v>136</v>
      </c>
      <c r="C88" s="78"/>
      <c r="D88" s="78"/>
      <c r="E88" s="78"/>
      <c r="F88" s="5"/>
      <c r="G88" s="5"/>
      <c r="H88" s="6"/>
    </row>
    <row r="89" spans="1:8" ht="12.75">
      <c r="A89" s="50"/>
      <c r="B89" s="4" t="s">
        <v>137</v>
      </c>
      <c r="C89" s="78" t="s">
        <v>138</v>
      </c>
      <c r="D89" s="78"/>
      <c r="E89" s="78"/>
      <c r="F89" s="5"/>
      <c r="G89" s="5"/>
      <c r="H89" s="6"/>
    </row>
    <row r="90" spans="1:8" ht="12.75">
      <c r="A90" s="50"/>
      <c r="B90" s="4"/>
      <c r="C90" s="4" t="s">
        <v>139</v>
      </c>
      <c r="D90" s="11" t="s">
        <v>140</v>
      </c>
      <c r="E90" s="29"/>
      <c r="F90" s="9">
        <v>4667</v>
      </c>
      <c r="G90" s="5"/>
      <c r="H90" s="6">
        <f>F90+G90</f>
        <v>4667</v>
      </c>
    </row>
    <row r="91" spans="1:8" ht="12.75">
      <c r="A91" s="66"/>
      <c r="B91" s="38"/>
      <c r="C91" s="39"/>
      <c r="D91" s="39" t="s">
        <v>88</v>
      </c>
      <c r="E91" s="27" t="s">
        <v>141</v>
      </c>
      <c r="F91" s="9">
        <v>4667</v>
      </c>
      <c r="G91" s="67"/>
      <c r="H91" s="23"/>
    </row>
    <row r="92" spans="1:8" ht="12.75">
      <c r="A92" s="51"/>
      <c r="B92" s="17"/>
      <c r="C92" s="4" t="s">
        <v>142</v>
      </c>
      <c r="D92" s="4" t="s">
        <v>143</v>
      </c>
      <c r="E92" s="28"/>
      <c r="F92" s="5">
        <v>25000</v>
      </c>
      <c r="G92" s="5"/>
      <c r="H92" s="19">
        <f>F92+G92</f>
        <v>25000</v>
      </c>
    </row>
    <row r="93" spans="1:8" ht="24" customHeight="1">
      <c r="A93" s="66"/>
      <c r="B93" s="38"/>
      <c r="C93" s="38"/>
      <c r="D93" s="39" t="s">
        <v>25</v>
      </c>
      <c r="E93" s="27" t="s">
        <v>144</v>
      </c>
      <c r="F93" s="41">
        <v>25000</v>
      </c>
      <c r="G93" s="57"/>
      <c r="H93" s="23"/>
    </row>
    <row r="94" spans="1:8" ht="12.75">
      <c r="A94" s="51"/>
      <c r="B94" s="17"/>
      <c r="C94" s="17" t="s">
        <v>145</v>
      </c>
      <c r="D94" s="42" t="s">
        <v>146</v>
      </c>
      <c r="E94" s="43"/>
      <c r="F94" s="40">
        <v>2765563</v>
      </c>
      <c r="G94" s="53"/>
      <c r="H94" s="19">
        <f>F94+G94</f>
        <v>2765563</v>
      </c>
    </row>
    <row r="95" spans="1:8" ht="45">
      <c r="A95" s="66"/>
      <c r="B95" s="38"/>
      <c r="C95" s="38"/>
      <c r="D95" s="39" t="s">
        <v>34</v>
      </c>
      <c r="E95" s="27" t="s">
        <v>147</v>
      </c>
      <c r="F95" s="40">
        <v>2765563</v>
      </c>
      <c r="G95" s="57"/>
      <c r="H95" s="23"/>
    </row>
    <row r="96" spans="1:8" ht="12.75">
      <c r="A96" s="50" t="s">
        <v>148</v>
      </c>
      <c r="B96" s="78" t="s">
        <v>149</v>
      </c>
      <c r="C96" s="78"/>
      <c r="D96" s="78"/>
      <c r="E96" s="78"/>
      <c r="F96" s="5"/>
      <c r="G96" s="5"/>
      <c r="H96" s="6"/>
    </row>
    <row r="97" spans="1:8" ht="12.75">
      <c r="A97" s="50"/>
      <c r="B97" s="4" t="s">
        <v>150</v>
      </c>
      <c r="C97" s="78" t="s">
        <v>149</v>
      </c>
      <c r="D97" s="78"/>
      <c r="E97" s="78"/>
      <c r="F97" s="5"/>
      <c r="G97" s="5"/>
      <c r="H97" s="6"/>
    </row>
    <row r="98" spans="1:8" ht="12.75">
      <c r="A98" s="50"/>
      <c r="B98" s="4"/>
      <c r="C98" s="4" t="s">
        <v>151</v>
      </c>
      <c r="D98" s="11" t="s">
        <v>149</v>
      </c>
      <c r="E98" s="29"/>
      <c r="F98" s="9">
        <v>685000</v>
      </c>
      <c r="G98" s="5"/>
      <c r="H98" s="6">
        <f>F98+G98</f>
        <v>685000</v>
      </c>
    </row>
    <row r="99" spans="1:8" ht="22.5">
      <c r="A99" s="66"/>
      <c r="B99" s="38"/>
      <c r="C99" s="38"/>
      <c r="D99" s="39" t="s">
        <v>53</v>
      </c>
      <c r="E99" s="27" t="s">
        <v>152</v>
      </c>
      <c r="F99" s="9">
        <v>685000</v>
      </c>
      <c r="G99" s="57"/>
      <c r="H99" s="23"/>
    </row>
    <row r="100" spans="1:8" ht="21.75" customHeight="1" thickBot="1">
      <c r="A100" s="68"/>
      <c r="B100" s="81" t="s">
        <v>153</v>
      </c>
      <c r="C100" s="82"/>
      <c r="D100" s="82"/>
      <c r="E100" s="82"/>
      <c r="F100" s="20">
        <f>F90+F92+F94+F98</f>
        <v>3480230</v>
      </c>
      <c r="G100" s="20"/>
      <c r="H100" s="21">
        <f>SUM(H88:H99)</f>
        <v>3480230</v>
      </c>
    </row>
    <row r="101" spans="1:8" ht="25.5" customHeight="1" thickBot="1" thickTop="1">
      <c r="A101" s="69"/>
      <c r="B101" s="83" t="s">
        <v>154</v>
      </c>
      <c r="C101" s="83"/>
      <c r="D101" s="83"/>
      <c r="E101" s="83"/>
      <c r="F101" s="44">
        <f>F38+F80+F86+F100</f>
        <v>54054110</v>
      </c>
      <c r="G101" s="44"/>
      <c r="H101" s="44">
        <f>H38+H80+H86+H100</f>
        <v>54054110</v>
      </c>
    </row>
    <row r="102" ht="13.5" thickTop="1"/>
  </sheetData>
  <sheetProtection/>
  <mergeCells count="36">
    <mergeCell ref="C89:E89"/>
    <mergeCell ref="B96:E96"/>
    <mergeCell ref="C97:E97"/>
    <mergeCell ref="B100:E100"/>
    <mergeCell ref="B101:E101"/>
    <mergeCell ref="B81:E81"/>
    <mergeCell ref="B82:E82"/>
    <mergeCell ref="C83:E83"/>
    <mergeCell ref="B86:E86"/>
    <mergeCell ref="B87:E87"/>
    <mergeCell ref="B88:E88"/>
    <mergeCell ref="B69:E69"/>
    <mergeCell ref="C70:E70"/>
    <mergeCell ref="C73:E73"/>
    <mergeCell ref="B76:E76"/>
    <mergeCell ref="C77:E77"/>
    <mergeCell ref="B80:E80"/>
    <mergeCell ref="B40:E40"/>
    <mergeCell ref="B44:E44"/>
    <mergeCell ref="C45:E45"/>
    <mergeCell ref="C50:E50"/>
    <mergeCell ref="C53:E53"/>
    <mergeCell ref="C64:E64"/>
    <mergeCell ref="C15:E15"/>
    <mergeCell ref="B18:E18"/>
    <mergeCell ref="C19:E19"/>
    <mergeCell ref="B22:E22"/>
    <mergeCell ref="C23:E23"/>
    <mergeCell ref="B38:E38"/>
    <mergeCell ref="A1:H1"/>
    <mergeCell ref="A2:E2"/>
    <mergeCell ref="B3:E3"/>
    <mergeCell ref="B4:E4"/>
    <mergeCell ref="C9:E9"/>
    <mergeCell ref="C12:E12"/>
    <mergeCell ref="C5:E5"/>
  </mergeCells>
  <printOptions/>
  <pageMargins left="0.5905511811023623" right="0" top="0.3937007874015748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Pomar Balsera</dc:creator>
  <cp:keywords/>
  <dc:description/>
  <cp:lastModifiedBy>Juan Antonio García Flordelis</cp:lastModifiedBy>
  <cp:lastPrinted>2018-02-23T12:09:43Z</cp:lastPrinted>
  <dcterms:created xsi:type="dcterms:W3CDTF">2017-07-27T12:29:49Z</dcterms:created>
  <dcterms:modified xsi:type="dcterms:W3CDTF">2018-02-23T12:24:15Z</dcterms:modified>
  <cp:category/>
  <cp:version/>
  <cp:contentType/>
  <cp:contentStatus/>
</cp:coreProperties>
</file>